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授權數量統計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<sst xmlns="http://schemas.openxmlformats.org/spreadsheetml/2006/main" count="79" uniqueCount="79">
  <si>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授權人數統計總表(截至101.10.31)</t>
  </si>
  <si>
    <r>
      <t>須授權人數數據皆擷取自人事室網站公告資料(資料日期: 101</t>
    </r>
    <r>
      <rPr>
        <sz val="12"/>
        <rFont val="新細明體"/>
        <family val="1"/>
      </rPr>
      <t>.</t>
    </r>
    <r>
      <rPr>
        <sz val="12"/>
        <color theme="1"/>
        <rFont val="Calibri"/>
        <family val="1"/>
      </rPr>
      <t>04</t>
    </r>
    <r>
      <rPr>
        <sz val="12"/>
        <rFont val="新細明體"/>
        <family val="1"/>
      </rPr>
      <t>.</t>
    </r>
    <r>
      <rPr>
        <sz val="12"/>
        <color theme="1"/>
        <rFont val="Calibri"/>
        <family val="1"/>
      </rPr>
      <t>20</t>
    </r>
    <r>
      <rPr>
        <sz val="12"/>
        <rFont val="新細明體"/>
        <family val="1"/>
      </rPr>
      <t>)</t>
    </r>
  </si>
  <si>
    <t>院別</t>
  </si>
  <si>
    <t>系所</t>
  </si>
  <si>
    <t>已授權人數</t>
  </si>
  <si>
    <t>(專兼任)須授權人數</t>
  </si>
  <si>
    <t>(專兼任)系所授權率</t>
  </si>
  <si>
    <t>院已授權總數</t>
  </si>
  <si>
    <t>院須授權總數</t>
  </si>
  <si>
    <t>院授權率</t>
  </si>
  <si>
    <t>工學院</t>
  </si>
  <si>
    <t>航空太空工程學系暨研究所</t>
  </si>
  <si>
    <t>建築學系暨研究所</t>
  </si>
  <si>
    <t>機械與機電工程學系暨研究所</t>
  </si>
  <si>
    <t>電機工程學系暨研究所</t>
  </si>
  <si>
    <t>化學工程與材料工程學系暨研究所</t>
  </si>
  <si>
    <t>資訊工程學系暨研究所</t>
  </si>
  <si>
    <t>水資源及環境工程學系暨研究所</t>
  </si>
  <si>
    <t>土木工程學系暨研究所</t>
  </si>
  <si>
    <t>文學院</t>
  </si>
  <si>
    <t>歷史學系暨研究所</t>
  </si>
  <si>
    <t>資訊與圖書館學系暨研究所</t>
  </si>
  <si>
    <t>中國文學學系暨研究所</t>
  </si>
  <si>
    <t>大眾傳播學系暨研究所</t>
  </si>
  <si>
    <t xml:space="preserve">資訊傳播學系暨研究所 </t>
  </si>
  <si>
    <t>外語學院</t>
  </si>
  <si>
    <t>西班牙語文學系暨研究所</t>
  </si>
  <si>
    <t>俄國語文學系</t>
  </si>
  <si>
    <t>日本語文學系暨研究所</t>
  </si>
  <si>
    <t>英文學系暨研究所</t>
  </si>
  <si>
    <t>法國語文學系暨研究所</t>
  </si>
  <si>
    <t>德國語文學系</t>
  </si>
  <si>
    <t>商管學院</t>
  </si>
  <si>
    <t>國際企業學系暨研究所</t>
  </si>
  <si>
    <t>財務金融學系暨研究所</t>
  </si>
  <si>
    <t>保險學系暨研究所</t>
  </si>
  <si>
    <t>產業經濟學系暨研究所</t>
  </si>
  <si>
    <t>經濟學系暨研究所</t>
  </si>
  <si>
    <t>企業管理學系暨研究所</t>
  </si>
  <si>
    <t>資訊管理學系暨研究所</t>
  </si>
  <si>
    <t>管理科學學系暨研究所</t>
  </si>
  <si>
    <t>會計學系暨研究所</t>
  </si>
  <si>
    <t>公共行政學系暨研究所</t>
  </si>
  <si>
    <t>運輸管理學系暨研究所</t>
  </si>
  <si>
    <t>統計學系暨研究所</t>
  </si>
  <si>
    <t>國際學院</t>
  </si>
  <si>
    <t>國際事務與戰略研究所</t>
  </si>
  <si>
    <t>中國大陸研究所</t>
  </si>
  <si>
    <t>歐洲研究所</t>
  </si>
  <si>
    <t>美洲研究所</t>
  </si>
  <si>
    <t>亞洲研究所</t>
  </si>
  <si>
    <t>教育學院</t>
  </si>
  <si>
    <t>教育政策與領導研究所</t>
  </si>
  <si>
    <t>教育心理與諮商研究所</t>
  </si>
  <si>
    <t>通識與核心課程中心</t>
  </si>
  <si>
    <t>未來學研究所</t>
  </si>
  <si>
    <t>師資培育中心</t>
  </si>
  <si>
    <t>課程與教學研究所</t>
  </si>
  <si>
    <t>教育科技學系暨研究所</t>
  </si>
  <si>
    <t>理學院</t>
  </si>
  <si>
    <t>化學學系暨研究所</t>
  </si>
  <si>
    <t>數學學系暨研究所</t>
  </si>
  <si>
    <t>物理學系暨研究所</t>
  </si>
  <si>
    <t>全球創業發展學院</t>
  </si>
  <si>
    <t>資訊創新與科技學系</t>
  </si>
  <si>
    <t>國際觀光管理學系</t>
  </si>
  <si>
    <t>全球化政治與經濟學系</t>
  </si>
  <si>
    <t>社區發展學院</t>
  </si>
  <si>
    <t>休閒產業學系</t>
  </si>
  <si>
    <t>服務業經營學系</t>
  </si>
  <si>
    <t>景觀建築與管理學系</t>
  </si>
  <si>
    <t>校內
單位</t>
  </si>
  <si>
    <t>體育事務處</t>
  </si>
  <si>
    <t>軍訓室</t>
  </si>
  <si>
    <t>總數</t>
  </si>
  <si>
    <t>備註說明</t>
  </si>
  <si>
    <t>※ 跨系教師：游家政(課程所、師培)</t>
  </si>
  <si>
    <t>※ 2012年10月起加入線上授權人數</t>
  </si>
  <si>
    <t>英美語言文化學系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</si>
</sst>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Font="1" applyAlignment="1">
      <alignment vertical="center"/>
    </xf>
    <xf numFmtId="0" fontId="19" fillId="0" borderId="10" xfId="33" applyFont="1" applyFill="1" applyBorder="1" applyAlignment="1">
      <alignment horizontal="center" vertical="center"/>
      <protection/>
    </xf>
    <xf numFmtId="0" fontId="18" fillId="0" borderId="0" xfId="33" applyFont="1" applyFill="1">
      <alignment vertical="center"/>
      <protection/>
    </xf>
    <xf numFmtId="0" fontId="18" fillId="0" borderId="11" xfId="33" applyFont="1" applyFill="1" applyBorder="1" applyAlignment="1">
      <alignment horizontal="center" vertical="center"/>
      <protection/>
    </xf>
    <xf numFmtId="0" fontId="21" fillId="12" borderId="12" xfId="33" applyFont="1" applyFill="1" applyBorder="1" applyAlignment="1">
      <alignment horizontal="center" vertical="center"/>
      <protection/>
    </xf>
    <xf numFmtId="0" fontId="21" fillId="12" borderId="13" xfId="33" applyFont="1" applyFill="1" applyBorder="1" applyAlignment="1">
      <alignment horizontal="center" vertical="center"/>
      <protection/>
    </xf>
    <xf numFmtId="0" fontId="21" fillId="12" borderId="14" xfId="33" applyFont="1" applyFill="1" applyBorder="1" applyAlignment="1">
      <alignment horizontal="center" vertical="center"/>
      <protection/>
    </xf>
    <xf numFmtId="0" fontId="21" fillId="12" borderId="15" xfId="33" applyFont="1" applyFill="1" applyBorder="1" applyAlignment="1">
      <alignment horizontal="center" vertical="center"/>
      <protection/>
    </xf>
    <xf numFmtId="0" fontId="21" fillId="12" borderId="16" xfId="33" applyFont="1" applyFill="1" applyBorder="1" applyAlignment="1">
      <alignment horizontal="center" vertical="center"/>
      <protection/>
    </xf>
    <xf numFmtId="0" fontId="21" fillId="12" borderId="17" xfId="33" applyFont="1" applyFill="1" applyBorder="1" applyAlignment="1">
      <alignment horizontal="center" vertical="center"/>
      <protection/>
    </xf>
    <xf numFmtId="0" fontId="18" fillId="0" borderId="0" xfId="33" applyFont="1" applyFill="1" applyAlignment="1">
      <alignment horizontal="center" vertical="center"/>
      <protection/>
    </xf>
    <xf numFmtId="0" fontId="21" fillId="0" borderId="18" xfId="33" applyFont="1" applyFill="1" applyBorder="1" applyAlignment="1">
      <alignment horizontal="center" vertical="center" textRotation="255"/>
      <protection/>
    </xf>
    <xf numFmtId="0" fontId="18" fillId="0" borderId="19" xfId="33" applyFont="1" applyFill="1" applyBorder="1">
      <alignment vertical="center"/>
      <protection/>
    </xf>
    <xf numFmtId="0" fontId="18" fillId="0" borderId="20" xfId="33" applyFont="1" applyFill="1" applyBorder="1">
      <alignment vertical="center"/>
      <protection/>
    </xf>
    <xf numFmtId="0" fontId="18" fillId="0" borderId="21" xfId="33" applyNumberFormat="1" applyFont="1" applyFill="1" applyBorder="1">
      <alignment vertical="center"/>
      <protection/>
    </xf>
    <xf numFmtId="10" fontId="18" fillId="0" borderId="21" xfId="33" applyNumberFormat="1" applyFont="1" applyFill="1" applyBorder="1">
      <alignment vertical="center"/>
      <protection/>
    </xf>
    <xf numFmtId="0" fontId="18" fillId="0" borderId="22" xfId="33" applyFont="1" applyFill="1" applyBorder="1" applyAlignment="1">
      <alignment horizontal="center" vertical="center"/>
      <protection/>
    </xf>
    <xf numFmtId="0" fontId="18" fillId="0" borderId="23" xfId="33" applyFont="1" applyFill="1" applyBorder="1" applyAlignment="1">
      <alignment horizontal="center" vertical="center"/>
      <protection/>
    </xf>
    <xf numFmtId="10" fontId="18" fillId="0" borderId="24" xfId="33" applyNumberFormat="1" applyFont="1" applyFill="1" applyBorder="1" applyAlignment="1">
      <alignment horizontal="center" vertical="center"/>
      <protection/>
    </xf>
    <xf numFmtId="0" fontId="21" fillId="0" borderId="25" xfId="33" applyFont="1" applyFill="1" applyBorder="1" applyAlignment="1">
      <alignment horizontal="center" vertical="center" textRotation="255"/>
      <protection/>
    </xf>
    <xf numFmtId="0" fontId="18" fillId="0" borderId="26" xfId="33" applyFont="1" applyFill="1" applyBorder="1">
      <alignment vertical="center"/>
      <protection/>
    </xf>
    <xf numFmtId="0" fontId="18" fillId="0" borderId="27" xfId="33" applyFont="1" applyFill="1" applyBorder="1">
      <alignment vertical="center"/>
      <protection/>
    </xf>
    <xf numFmtId="0" fontId="18" fillId="0" borderId="10" xfId="33" applyFont="1" applyFill="1" applyBorder="1" applyAlignment="1">
      <alignment horizontal="center" vertical="center"/>
      <protection/>
    </xf>
    <xf numFmtId="10" fontId="18" fillId="0" borderId="28" xfId="33" applyNumberFormat="1" applyFont="1" applyFill="1" applyBorder="1" applyAlignment="1">
      <alignment horizontal="center" vertical="center"/>
      <protection/>
    </xf>
    <xf numFmtId="0" fontId="18" fillId="0" borderId="0" xfId="33" applyFont="1" applyFill="1" applyBorder="1">
      <alignment vertical="center"/>
      <protection/>
    </xf>
    <xf numFmtId="0" fontId="21" fillId="0" borderId="29" xfId="33" applyFont="1" applyFill="1" applyBorder="1" applyAlignment="1">
      <alignment horizontal="center" vertical="center" textRotation="255"/>
      <protection/>
    </xf>
    <xf numFmtId="0" fontId="18" fillId="0" borderId="30" xfId="33" applyFont="1" applyFill="1" applyBorder="1">
      <alignment vertical="center"/>
      <protection/>
    </xf>
    <xf numFmtId="0" fontId="18" fillId="0" borderId="31" xfId="33" applyFont="1" applyFill="1" applyBorder="1">
      <alignment vertical="center"/>
      <protection/>
    </xf>
    <xf numFmtId="0" fontId="18" fillId="0" borderId="32" xfId="33" applyNumberFormat="1" applyFont="1" applyFill="1" applyBorder="1">
      <alignment vertical="center"/>
      <protection/>
    </xf>
    <xf numFmtId="10" fontId="18" fillId="0" borderId="33" xfId="33" applyNumberFormat="1" applyFont="1" applyFill="1" applyBorder="1">
      <alignment vertical="center"/>
      <protection/>
    </xf>
    <xf numFmtId="0" fontId="18" fillId="0" borderId="33" xfId="33" applyFont="1" applyFill="1" applyBorder="1" applyAlignment="1">
      <alignment horizontal="center" vertical="center"/>
      <protection/>
    </xf>
    <xf numFmtId="0" fontId="18" fillId="0" borderId="34" xfId="33" applyFont="1" applyFill="1" applyBorder="1" applyAlignment="1">
      <alignment horizontal="center" vertical="center"/>
      <protection/>
    </xf>
    <xf numFmtId="10" fontId="18" fillId="0" borderId="35" xfId="33" applyNumberFormat="1" applyFont="1" applyFill="1" applyBorder="1" applyAlignment="1">
      <alignment horizontal="center" vertical="center"/>
      <protection/>
    </xf>
    <xf numFmtId="10" fontId="18" fillId="0" borderId="0" xfId="33" applyNumberFormat="1" applyFont="1" applyFill="1" applyBorder="1">
      <alignment vertical="center"/>
      <protection/>
    </xf>
    <xf numFmtId="0" fontId="21" fillId="6" borderId="36" xfId="33" applyFont="1" applyFill="1" applyBorder="1" applyAlignment="1">
      <alignment horizontal="center" vertical="center" textRotation="255"/>
      <protection/>
    </xf>
    <xf numFmtId="0" fontId="18" fillId="6" borderId="37" xfId="33" applyFont="1" applyFill="1" applyBorder="1">
      <alignment vertical="center"/>
      <protection/>
    </xf>
    <xf numFmtId="0" fontId="18" fillId="6" borderId="20" xfId="33" applyFont="1" applyFill="1" applyBorder="1">
      <alignment vertical="center"/>
      <protection/>
    </xf>
    <xf numFmtId="0" fontId="18" fillId="6" borderId="21" xfId="33" applyNumberFormat="1" applyFont="1" applyFill="1" applyBorder="1">
      <alignment vertical="center"/>
      <protection/>
    </xf>
    <xf numFmtId="10" fontId="18" fillId="6" borderId="21" xfId="33" applyNumberFormat="1" applyFont="1" applyFill="1" applyBorder="1">
      <alignment vertical="center"/>
      <protection/>
    </xf>
    <xf numFmtId="0" fontId="18" fillId="6" borderId="22" xfId="33" applyFont="1" applyFill="1" applyBorder="1" applyAlignment="1">
      <alignment horizontal="center" vertical="center"/>
      <protection/>
    </xf>
    <xf numFmtId="0" fontId="18" fillId="6" borderId="23" xfId="33" applyFont="1" applyFill="1" applyBorder="1" applyAlignment="1">
      <alignment horizontal="center" vertical="center"/>
      <protection/>
    </xf>
    <xf numFmtId="10" fontId="18" fillId="6" borderId="24" xfId="33" applyNumberFormat="1" applyFont="1" applyFill="1" applyBorder="1" applyAlignment="1">
      <alignment horizontal="center" vertical="center"/>
      <protection/>
    </xf>
    <xf numFmtId="0" fontId="21" fillId="6" borderId="38" xfId="33" applyFont="1" applyFill="1" applyBorder="1" applyAlignment="1">
      <alignment horizontal="center" vertical="center" textRotation="255"/>
      <protection/>
    </xf>
    <xf numFmtId="0" fontId="18" fillId="6" borderId="26" xfId="33" applyFont="1" applyFill="1" applyBorder="1">
      <alignment vertical="center"/>
      <protection/>
    </xf>
    <xf numFmtId="0" fontId="18" fillId="6" borderId="27" xfId="33" applyFont="1" applyFill="1" applyBorder="1">
      <alignment vertical="center"/>
      <protection/>
    </xf>
    <xf numFmtId="0" fontId="18" fillId="6" borderId="10" xfId="33" applyFont="1" applyFill="1" applyBorder="1" applyAlignment="1">
      <alignment horizontal="center" vertical="center"/>
      <protection/>
    </xf>
    <xf numFmtId="10" fontId="18" fillId="6" borderId="28" xfId="33" applyNumberFormat="1" applyFont="1" applyFill="1" applyBorder="1" applyAlignment="1">
      <alignment horizontal="center" vertical="center"/>
      <protection/>
    </xf>
    <xf numFmtId="0" fontId="21" fillId="6" borderId="39" xfId="33" applyFont="1" applyFill="1" applyBorder="1" applyAlignment="1">
      <alignment horizontal="center" vertical="center" textRotation="255"/>
      <protection/>
    </xf>
    <xf numFmtId="0" fontId="18" fillId="6" borderId="30" xfId="33" applyFont="1" applyFill="1" applyBorder="1">
      <alignment vertical="center"/>
      <protection/>
    </xf>
    <xf numFmtId="0" fontId="18" fillId="6" borderId="31" xfId="33" applyFont="1" applyFill="1" applyBorder="1">
      <alignment vertical="center"/>
      <protection/>
    </xf>
    <xf numFmtId="0" fontId="18" fillId="6" borderId="40" xfId="33" applyNumberFormat="1" applyFont="1" applyFill="1" applyBorder="1">
      <alignment vertical="center"/>
      <protection/>
    </xf>
    <xf numFmtId="10" fontId="18" fillId="6" borderId="34" xfId="33" applyNumberFormat="1" applyFont="1" applyFill="1" applyBorder="1">
      <alignment vertical="center"/>
      <protection/>
    </xf>
    <xf numFmtId="0" fontId="18" fillId="6" borderId="33" xfId="33" applyFont="1" applyFill="1" applyBorder="1" applyAlignment="1">
      <alignment horizontal="center" vertical="center"/>
      <protection/>
    </xf>
    <xf numFmtId="0" fontId="18" fillId="6" borderId="34" xfId="33" applyFont="1" applyFill="1" applyBorder="1" applyAlignment="1">
      <alignment horizontal="center" vertical="center"/>
      <protection/>
    </xf>
    <xf numFmtId="10" fontId="18" fillId="6" borderId="35" xfId="33" applyNumberFormat="1" applyFont="1" applyFill="1" applyBorder="1" applyAlignment="1">
      <alignment horizontal="center" vertical="center"/>
      <protection/>
    </xf>
    <xf numFmtId="0" fontId="21" fillId="0" borderId="36" xfId="33" applyFont="1" applyFill="1" applyBorder="1" applyAlignment="1">
      <alignment horizontal="center" vertical="center" textRotation="255"/>
      <protection/>
    </xf>
    <xf numFmtId="0" fontId="18" fillId="0" borderId="37" xfId="33" applyFont="1" applyFill="1" applyBorder="1">
      <alignment vertical="center"/>
      <protection/>
    </xf>
    <xf numFmtId="0" fontId="21" fillId="0" borderId="38" xfId="33" applyFont="1" applyFill="1" applyBorder="1" applyAlignment="1">
      <alignment horizontal="center" vertical="center" textRotation="255"/>
      <protection/>
    </xf>
    <xf numFmtId="0" fontId="18" fillId="0" borderId="41" xfId="33" applyFont="1" applyFill="1" applyBorder="1">
      <alignment vertical="center"/>
      <protection/>
    </xf>
    <xf numFmtId="0" fontId="18" fillId="0" borderId="42" xfId="33" applyFont="1" applyFill="1" applyBorder="1">
      <alignment vertical="center"/>
      <protection/>
    </xf>
    <xf numFmtId="0" fontId="18" fillId="0" borderId="43" xfId="33" applyNumberFormat="1" applyFont="1" applyFill="1" applyBorder="1">
      <alignment vertical="center"/>
      <protection/>
    </xf>
    <xf numFmtId="10" fontId="18" fillId="0" borderId="23" xfId="33" applyNumberFormat="1" applyFont="1" applyFill="1" applyBorder="1">
      <alignment vertical="center"/>
      <protection/>
    </xf>
    <xf numFmtId="10" fontId="18" fillId="0" borderId="44" xfId="33" applyNumberFormat="1" applyFont="1" applyFill="1" applyBorder="1" applyAlignment="1">
      <alignment horizontal="center" vertical="center"/>
      <protection/>
    </xf>
    <xf numFmtId="0" fontId="21" fillId="6" borderId="18" xfId="33" applyFont="1" applyFill="1" applyBorder="1" applyAlignment="1">
      <alignment horizontal="center" vertical="center" textRotation="255"/>
      <protection/>
    </xf>
    <xf numFmtId="0" fontId="18" fillId="6" borderId="19" xfId="33" applyFont="1" applyFill="1" applyBorder="1">
      <alignment vertical="center"/>
      <protection/>
    </xf>
    <xf numFmtId="0" fontId="18" fillId="6" borderId="45" xfId="33" applyFont="1" applyFill="1" applyBorder="1">
      <alignment vertical="center"/>
      <protection/>
    </xf>
    <xf numFmtId="0" fontId="18" fillId="6" borderId="46" xfId="33" applyNumberFormat="1" applyFont="1" applyFill="1" applyBorder="1">
      <alignment vertical="center"/>
      <protection/>
    </xf>
    <xf numFmtId="10" fontId="18" fillId="6" borderId="46" xfId="33" applyNumberFormat="1" applyFont="1" applyFill="1" applyBorder="1">
      <alignment vertical="center"/>
      <protection/>
    </xf>
    <xf numFmtId="0" fontId="18" fillId="6" borderId="47" xfId="33" applyFont="1" applyFill="1" applyBorder="1" applyAlignment="1">
      <alignment horizontal="center" vertical="center"/>
      <protection/>
    </xf>
    <xf numFmtId="10" fontId="18" fillId="6" borderId="48" xfId="33" applyNumberFormat="1" applyFont="1" applyFill="1" applyBorder="1" applyAlignment="1">
      <alignment horizontal="center" vertical="center"/>
      <protection/>
    </xf>
    <xf numFmtId="0" fontId="21" fillId="6" borderId="25" xfId="33" applyFont="1" applyFill="1" applyBorder="1" applyAlignment="1">
      <alignment horizontal="center" vertical="center" textRotation="255"/>
      <protection/>
    </xf>
    <xf numFmtId="0" fontId="18" fillId="6" borderId="49" xfId="33" applyNumberFormat="1" applyFont="1" applyFill="1" applyBorder="1">
      <alignment vertical="center"/>
      <protection/>
    </xf>
    <xf numFmtId="10" fontId="18" fillId="6" borderId="49" xfId="33" applyNumberFormat="1" applyFont="1" applyFill="1" applyBorder="1">
      <alignment vertical="center"/>
      <protection/>
    </xf>
    <xf numFmtId="10" fontId="18" fillId="6" borderId="50" xfId="33" applyNumberFormat="1" applyFont="1" applyFill="1" applyBorder="1" applyAlignment="1">
      <alignment horizontal="center" vertical="center"/>
      <protection/>
    </xf>
    <xf numFmtId="0" fontId="21" fillId="6" borderId="29" xfId="33" applyFont="1" applyFill="1" applyBorder="1" applyAlignment="1">
      <alignment horizontal="center" vertical="center" textRotation="255"/>
      <protection/>
    </xf>
    <xf numFmtId="0" fontId="18" fillId="6" borderId="32" xfId="33" applyNumberFormat="1" applyFont="1" applyFill="1" applyBorder="1">
      <alignment vertical="center"/>
      <protection/>
    </xf>
    <xf numFmtId="10" fontId="18" fillId="6" borderId="32" xfId="33" applyNumberFormat="1" applyFont="1" applyFill="1" applyBorder="1">
      <alignment vertical="center"/>
      <protection/>
    </xf>
    <xf numFmtId="10" fontId="18" fillId="6" borderId="51" xfId="33" applyNumberFormat="1" applyFont="1" applyFill="1" applyBorder="1" applyAlignment="1">
      <alignment horizontal="center" vertical="center"/>
      <protection/>
    </xf>
    <xf numFmtId="10" fontId="18" fillId="0" borderId="43" xfId="33" applyNumberFormat="1" applyFont="1" applyFill="1" applyBorder="1">
      <alignment vertical="center"/>
      <protection/>
    </xf>
    <xf numFmtId="0" fontId="18" fillId="6" borderId="52" xfId="33" applyFont="1" applyFill="1" applyBorder="1" applyAlignment="1">
      <alignment horizontal="center" vertical="center"/>
      <protection/>
    </xf>
    <xf numFmtId="10" fontId="18" fillId="6" borderId="53" xfId="33" applyNumberFormat="1" applyFont="1" applyFill="1" applyBorder="1" applyAlignment="1">
      <alignment horizontal="center" vertical="center"/>
      <protection/>
    </xf>
    <xf numFmtId="10" fontId="18" fillId="6" borderId="40" xfId="33" applyNumberFormat="1" applyFont="1" applyFill="1" applyBorder="1">
      <alignment vertical="center"/>
      <protection/>
    </xf>
    <xf numFmtId="0" fontId="18" fillId="0" borderId="45" xfId="33" applyFont="1" applyFill="1" applyBorder="1">
      <alignment vertical="center"/>
      <protection/>
    </xf>
    <xf numFmtId="0" fontId="18" fillId="0" borderId="46" xfId="33" applyNumberFormat="1" applyFont="1" applyFill="1" applyBorder="1">
      <alignment vertical="center"/>
      <protection/>
    </xf>
    <xf numFmtId="10" fontId="18" fillId="0" borderId="46" xfId="33" applyNumberFormat="1" applyFont="1" applyFill="1" applyBorder="1">
      <alignment vertical="center"/>
      <protection/>
    </xf>
    <xf numFmtId="0" fontId="18" fillId="0" borderId="52" xfId="33" applyFont="1" applyFill="1" applyBorder="1" applyAlignment="1">
      <alignment horizontal="center" vertical="center"/>
      <protection/>
    </xf>
    <xf numFmtId="0" fontId="18" fillId="0" borderId="47" xfId="33" applyFont="1" applyFill="1" applyBorder="1" applyAlignment="1">
      <alignment horizontal="center" vertical="center"/>
      <protection/>
    </xf>
    <xf numFmtId="10" fontId="18" fillId="0" borderId="53" xfId="33" applyNumberFormat="1" applyFont="1" applyFill="1" applyBorder="1" applyAlignment="1">
      <alignment horizontal="center" vertical="center"/>
      <protection/>
    </xf>
    <xf numFmtId="0" fontId="21" fillId="0" borderId="39" xfId="33" applyFont="1" applyFill="1" applyBorder="1" applyAlignment="1">
      <alignment horizontal="center" vertical="center" textRotation="255"/>
      <protection/>
    </xf>
    <xf numFmtId="0" fontId="18" fillId="0" borderId="40" xfId="33" applyNumberFormat="1" applyFont="1" applyFill="1" applyBorder="1">
      <alignment vertical="center"/>
      <protection/>
    </xf>
    <xf numFmtId="10" fontId="18" fillId="0" borderId="40" xfId="33" applyNumberFormat="1" applyFont="1" applyFill="1" applyBorder="1">
      <alignment vertical="center"/>
      <protection/>
    </xf>
    <xf numFmtId="0" fontId="21" fillId="6" borderId="25" xfId="33" applyFont="1" applyFill="1" applyBorder="1" applyAlignment="1">
      <alignment horizontal="center" vertical="center" wrapText="1"/>
      <protection/>
    </xf>
    <xf numFmtId="0" fontId="18" fillId="6" borderId="54" xfId="33" applyFont="1" applyFill="1" applyBorder="1">
      <alignment vertical="center"/>
      <protection/>
    </xf>
    <xf numFmtId="0" fontId="18" fillId="6" borderId="41" xfId="33" applyFont="1" applyFill="1" applyBorder="1">
      <alignment vertical="center"/>
      <protection/>
    </xf>
    <xf numFmtId="0" fontId="18" fillId="6" borderId="42" xfId="33" applyFont="1" applyFill="1" applyBorder="1">
      <alignment vertical="center"/>
      <protection/>
    </xf>
    <xf numFmtId="0" fontId="18" fillId="6" borderId="43" xfId="33" applyNumberFormat="1" applyFont="1" applyFill="1" applyBorder="1">
      <alignment vertical="center"/>
      <protection/>
    </xf>
    <xf numFmtId="10" fontId="18" fillId="6" borderId="43" xfId="33" applyNumberFormat="1" applyFont="1" applyFill="1" applyBorder="1">
      <alignment vertical="center"/>
      <protection/>
    </xf>
    <xf numFmtId="0" fontId="21" fillId="0" borderId="18" xfId="33" applyFont="1" applyFill="1" applyBorder="1" applyAlignment="1">
      <alignment horizontal="center" vertical="center" wrapText="1"/>
      <protection/>
    </xf>
    <xf numFmtId="0" fontId="18" fillId="23" borderId="0" xfId="33" applyFont="1" applyFill="1">
      <alignment vertical="center"/>
      <protection/>
    </xf>
    <xf numFmtId="0" fontId="21" fillId="0" borderId="25" xfId="33" applyFont="1" applyFill="1" applyBorder="1" applyAlignment="1">
      <alignment horizontal="center" vertical="center" wrapText="1"/>
      <protection/>
    </xf>
    <xf numFmtId="0" fontId="18" fillId="0" borderId="54" xfId="33" applyFont="1" applyFill="1" applyBorder="1">
      <alignment vertical="center"/>
      <protection/>
    </xf>
    <xf numFmtId="0" fontId="21" fillId="0" borderId="29" xfId="33" applyFont="1" applyFill="1" applyBorder="1" applyAlignment="1">
      <alignment horizontal="center" vertical="center" wrapText="1"/>
      <protection/>
    </xf>
    <xf numFmtId="0" fontId="18" fillId="6" borderId="55" xfId="33" applyFont="1" applyFill="1" applyBorder="1">
      <alignment vertical="center"/>
      <protection/>
    </xf>
    <xf numFmtId="0" fontId="18" fillId="6" borderId="56" xfId="33" applyFont="1" applyFill="1" applyBorder="1">
      <alignment vertical="center"/>
      <protection/>
    </xf>
    <xf numFmtId="0" fontId="18" fillId="6" borderId="22" xfId="33" applyFont="1" applyFill="1" applyBorder="1" applyAlignment="1">
      <alignment horizontal="center" vertical="center"/>
      <protection/>
    </xf>
    <xf numFmtId="10" fontId="18" fillId="6" borderId="24" xfId="33" applyNumberFormat="1" applyFont="1" applyFill="1" applyBorder="1" applyAlignment="1">
      <alignment horizontal="center" vertical="center"/>
      <protection/>
    </xf>
    <xf numFmtId="0" fontId="21" fillId="6" borderId="29" xfId="33" applyFont="1" applyFill="1" applyBorder="1" applyAlignment="1">
      <alignment horizontal="center" vertical="center" wrapText="1"/>
      <protection/>
    </xf>
    <xf numFmtId="0" fontId="18" fillId="6" borderId="57" xfId="33" applyFont="1" applyFill="1" applyBorder="1">
      <alignment vertical="center"/>
      <protection/>
    </xf>
    <xf numFmtId="0" fontId="18" fillId="6" borderId="10" xfId="33" applyFont="1" applyFill="1" applyBorder="1" applyAlignment="1">
      <alignment horizontal="center" vertical="center"/>
      <protection/>
    </xf>
    <xf numFmtId="10" fontId="18" fillId="6" borderId="28" xfId="33" applyNumberFormat="1" applyFont="1" applyFill="1" applyBorder="1" applyAlignment="1">
      <alignment horizontal="center" vertical="center"/>
      <protection/>
    </xf>
    <xf numFmtId="0" fontId="21" fillId="12" borderId="58" xfId="33" applyFont="1" applyFill="1" applyBorder="1" applyAlignment="1">
      <alignment horizontal="center" vertical="center"/>
      <protection/>
    </xf>
    <xf numFmtId="0" fontId="18" fillId="12" borderId="59" xfId="33" applyFont="1" applyFill="1" applyBorder="1">
      <alignment vertical="center"/>
      <protection/>
    </xf>
    <xf numFmtId="0" fontId="18" fillId="12" borderId="60" xfId="33" applyFont="1" applyFill="1" applyBorder="1">
      <alignment vertical="center"/>
      <protection/>
    </xf>
    <xf numFmtId="0" fontId="18" fillId="12" borderId="60" xfId="33" applyNumberFormat="1" applyFont="1" applyFill="1" applyBorder="1">
      <alignment vertical="center"/>
      <protection/>
    </xf>
    <xf numFmtId="0" fontId="18" fillId="12" borderId="61" xfId="33" applyFont="1" applyFill="1" applyBorder="1">
      <alignment vertical="center"/>
      <protection/>
    </xf>
    <xf numFmtId="0" fontId="21" fillId="0" borderId="0" xfId="33" applyFont="1" applyFill="1" applyBorder="1" applyAlignment="1">
      <alignment horizontal="center" vertical="center"/>
      <protection/>
    </xf>
    <xf numFmtId="0" fontId="18" fillId="0" borderId="0" xfId="33" applyNumberFormat="1" applyFont="1" applyFill="1" applyBorder="1">
      <alignment vertical="center"/>
      <protection/>
    </xf>
    <xf numFmtId="0" fontId="21" fillId="0" borderId="0" xfId="33" applyFont="1" applyFill="1">
      <alignment vertical="center"/>
      <protection/>
    </xf>
    <xf numFmtId="0" fontId="22" fillId="0" borderId="0" xfId="33" applyFont="1" applyFill="1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3" sqref="D53"/>
    </sheetView>
  </sheetViews>
  <sheetFormatPr defaultColWidth="9.00390625" defaultRowHeight="15.75"/>
  <cols>
    <col min="1" max="1" width="9.625" style="117" customWidth="1"/>
    <col min="2" max="2" width="31.125" style="2" customWidth="1"/>
    <col min="3" max="3" width="12.625" style="2" customWidth="1"/>
    <col min="4" max="5" width="22.125" style="2" customWidth="1"/>
    <col min="6" max="6" width="16.875" style="2" customWidth="1"/>
    <col min="7" max="7" width="15.875" style="2" customWidth="1"/>
    <col min="8" max="8" width="10.125" style="2" customWidth="1"/>
    <col min="9" max="253" width="9.00390625" style="2" customWidth="1"/>
    <col min="254" max="254" width="9.125" style="2" customWidth="1"/>
    <col min="255" max="255" width="22.625" style="2" customWidth="1"/>
    <col min="256" max="16384" width="11.625" style="2" customWidth="1"/>
  </cols>
  <sheetData>
    <row r="1" spans="1:8" ht="19.5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 thickBot="1">
      <c r="A2" s="3" t="s">
        <v>1</v>
      </c>
      <c r="B2" s="3"/>
      <c r="C2" s="3"/>
      <c r="D2" s="3"/>
      <c r="E2" s="3"/>
      <c r="F2" s="3"/>
      <c r="G2" s="3"/>
      <c r="H2" s="3"/>
    </row>
    <row r="3" spans="1:8" s="10" customFormat="1" ht="21" customHeight="1" thickBot="1" thickTop="1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pans="1:8" ht="18" customHeight="1" thickTop="1">
      <c r="A4" s="11" t="s">
        <v>10</v>
      </c>
      <c r="B4" s="12" t="s">
        <v>11</v>
      </c>
      <c r="C4" s="13">
        <v>5</v>
      </c>
      <c r="D4" s="14">
        <v>20</v>
      </c>
      <c r="E4" s="15">
        <f>C4/D4</f>
        <v>0.25</v>
      </c>
      <c r="F4" s="16">
        <f>SUM(C4:C11)</f>
        <v>86</v>
      </c>
      <c r="G4" s="17">
        <f>SUM(D4:D11)</f>
        <v>273</v>
      </c>
      <c r="H4" s="18">
        <f>F4/G4</f>
        <v>0.315018315018315</v>
      </c>
    </row>
    <row r="5" spans="1:8" ht="18" customHeight="1">
      <c r="A5" s="19"/>
      <c r="B5" s="20" t="s">
        <v>12</v>
      </c>
      <c r="C5" s="21">
        <v>4</v>
      </c>
      <c r="D5" s="14">
        <v>50</v>
      </c>
      <c r="E5" s="15">
        <f>C5/D5</f>
        <v>0.08</v>
      </c>
      <c r="F5" s="22"/>
      <c r="G5" s="17"/>
      <c r="H5" s="23"/>
    </row>
    <row r="6" spans="1:8" ht="18" customHeight="1">
      <c r="A6" s="19"/>
      <c r="B6" s="20" t="s">
        <v>13</v>
      </c>
      <c r="C6" s="21">
        <v>9</v>
      </c>
      <c r="D6" s="14">
        <v>24</v>
      </c>
      <c r="E6" s="15">
        <f>C6/D6</f>
        <v>0.375</v>
      </c>
      <c r="F6" s="22"/>
      <c r="G6" s="17"/>
      <c r="H6" s="23"/>
    </row>
    <row r="7" spans="1:8" ht="18" customHeight="1">
      <c r="A7" s="19"/>
      <c r="B7" s="20" t="s">
        <v>14</v>
      </c>
      <c r="C7" s="21">
        <v>22</v>
      </c>
      <c r="D7" s="14">
        <v>44</v>
      </c>
      <c r="E7" s="15">
        <f>C7/D7</f>
        <v>0.5</v>
      </c>
      <c r="F7" s="22"/>
      <c r="G7" s="17"/>
      <c r="H7" s="23"/>
    </row>
    <row r="8" spans="1:9" ht="18" customHeight="1">
      <c r="A8" s="19"/>
      <c r="B8" s="20" t="s">
        <v>15</v>
      </c>
      <c r="C8" s="21">
        <v>19</v>
      </c>
      <c r="D8" s="14">
        <v>27</v>
      </c>
      <c r="E8" s="15">
        <f>C8/D8</f>
        <v>0.7037037037037037</v>
      </c>
      <c r="F8" s="22"/>
      <c r="G8" s="17"/>
      <c r="H8" s="23"/>
      <c r="I8" s="24"/>
    </row>
    <row r="9" spans="1:9" ht="18" customHeight="1">
      <c r="A9" s="19"/>
      <c r="B9" s="20" t="s">
        <v>16</v>
      </c>
      <c r="C9" s="21">
        <v>18</v>
      </c>
      <c r="D9" s="14">
        <v>54</v>
      </c>
      <c r="E9" s="15">
        <f>C9/D9</f>
        <v>0.3333333333333333</v>
      </c>
      <c r="F9" s="22"/>
      <c r="G9" s="17"/>
      <c r="H9" s="23"/>
      <c r="I9" s="24"/>
    </row>
    <row r="10" spans="1:9" ht="18" customHeight="1">
      <c r="A10" s="19"/>
      <c r="B10" s="20" t="s">
        <v>17</v>
      </c>
      <c r="C10" s="21">
        <v>5</v>
      </c>
      <c r="D10" s="14">
        <v>21</v>
      </c>
      <c r="E10" s="15">
        <f>C10/D10</f>
        <v>0.23809523809523808</v>
      </c>
      <c r="F10" s="22"/>
      <c r="G10" s="17"/>
      <c r="H10" s="23"/>
      <c r="I10" s="24"/>
    </row>
    <row r="11" spans="1:9" ht="18" customHeight="1" thickBot="1">
      <c r="A11" s="25"/>
      <c r="B11" s="26" t="s">
        <v>18</v>
      </c>
      <c r="C11" s="27">
        <v>4</v>
      </c>
      <c r="D11" s="28">
        <v>33</v>
      </c>
      <c r="E11" s="29">
        <f>C11/D11</f>
        <v>0.12121212121212122</v>
      </c>
      <c r="F11" s="30"/>
      <c r="G11" s="31"/>
      <c r="H11" s="32"/>
      <c r="I11" s="33"/>
    </row>
    <row r="12" spans="1:9" ht="18" customHeight="1" thickTop="1">
      <c r="A12" s="34" t="s">
        <v>19</v>
      </c>
      <c r="B12" s="35" t="s">
        <v>20</v>
      </c>
      <c r="C12" s="36">
        <v>8</v>
      </c>
      <c r="D12" s="37">
        <v>19</v>
      </c>
      <c r="E12" s="38">
        <f>C12/D12</f>
        <v>0.42105263157894735</v>
      </c>
      <c r="F12" s="39">
        <f>SUM(C12:C16)</f>
        <v>37</v>
      </c>
      <c r="G12" s="40">
        <f>SUM(D12:D16)</f>
        <v>138</v>
      </c>
      <c r="H12" s="41">
        <f>F12/G12</f>
        <v>0.26811594202898553</v>
      </c>
      <c r="I12" s="24"/>
    </row>
    <row r="13" spans="1:9" ht="18" customHeight="1">
      <c r="A13" s="42"/>
      <c r="B13" s="43" t="s">
        <v>21</v>
      </c>
      <c r="C13" s="44">
        <v>6</v>
      </c>
      <c r="D13" s="37">
        <v>16</v>
      </c>
      <c r="E13" s="38">
        <f>C13/D13</f>
        <v>0.375</v>
      </c>
      <c r="F13" s="45"/>
      <c r="G13" s="40"/>
      <c r="H13" s="46"/>
      <c r="I13" s="24"/>
    </row>
    <row r="14" spans="1:9" ht="18" customHeight="1">
      <c r="A14" s="42"/>
      <c r="B14" s="43" t="s">
        <v>22</v>
      </c>
      <c r="C14" s="44">
        <v>15</v>
      </c>
      <c r="D14" s="37">
        <v>68</v>
      </c>
      <c r="E14" s="38">
        <f>C14/D14</f>
        <v>0.22058823529411764</v>
      </c>
      <c r="F14" s="45"/>
      <c r="G14" s="40"/>
      <c r="H14" s="46"/>
      <c r="I14" s="24"/>
    </row>
    <row r="15" spans="1:9" ht="18" customHeight="1">
      <c r="A15" s="42"/>
      <c r="B15" s="43" t="s">
        <v>23</v>
      </c>
      <c r="C15" s="44">
        <v>5</v>
      </c>
      <c r="D15" s="37">
        <v>21</v>
      </c>
      <c r="E15" s="38">
        <f>C15/D15</f>
        <v>0.23809523809523808</v>
      </c>
      <c r="F15" s="45"/>
      <c r="G15" s="40"/>
      <c r="H15" s="46"/>
      <c r="I15" s="24"/>
    </row>
    <row r="16" spans="1:9" ht="18" customHeight="1" thickBot="1">
      <c r="A16" s="47"/>
      <c r="B16" s="48" t="s">
        <v>24</v>
      </c>
      <c r="C16" s="49">
        <v>3</v>
      </c>
      <c r="D16" s="50">
        <v>14</v>
      </c>
      <c r="E16" s="51">
        <f>C16/D16</f>
        <v>0.21428571428571427</v>
      </c>
      <c r="F16" s="52"/>
      <c r="G16" s="53"/>
      <c r="H16" s="54"/>
      <c r="I16" s="24"/>
    </row>
    <row r="17" spans="1:9" ht="18" customHeight="1" thickTop="1">
      <c r="A17" s="55" t="s">
        <v>25</v>
      </c>
      <c r="B17" s="56" t="s">
        <v>26</v>
      </c>
      <c r="C17" s="13">
        <v>7</v>
      </c>
      <c r="D17" s="14">
        <v>24</v>
      </c>
      <c r="E17" s="15">
        <f>C17/D17</f>
        <v>0.2916666666666667</v>
      </c>
      <c r="F17" s="16">
        <f>SUM(C17:C22)</f>
        <v>48</v>
      </c>
      <c r="G17" s="17">
        <f>SUM(D17:D22)</f>
        <v>278</v>
      </c>
      <c r="H17" s="18">
        <f>F17/G17</f>
        <v>0.17266187050359713</v>
      </c>
      <c r="I17" s="24"/>
    </row>
    <row r="18" spans="1:9" ht="18" customHeight="1">
      <c r="A18" s="57"/>
      <c r="B18" s="20" t="s">
        <v>27</v>
      </c>
      <c r="C18" s="21">
        <v>3</v>
      </c>
      <c r="D18" s="14">
        <v>13</v>
      </c>
      <c r="E18" s="15">
        <f>C18/D18</f>
        <v>0.23076923076923078</v>
      </c>
      <c r="F18" s="22"/>
      <c r="G18" s="17"/>
      <c r="H18" s="23"/>
      <c r="I18" s="24"/>
    </row>
    <row r="19" spans="1:9" ht="18" customHeight="1">
      <c r="A19" s="57"/>
      <c r="B19" s="20" t="s">
        <v>28</v>
      </c>
      <c r="C19" s="21">
        <v>14</v>
      </c>
      <c r="D19" s="14">
        <v>90</v>
      </c>
      <c r="E19" s="15">
        <f>C19/D19</f>
        <v>0.15555555555555556</v>
      </c>
      <c r="F19" s="22"/>
      <c r="G19" s="17"/>
      <c r="H19" s="23"/>
      <c r="I19" s="24"/>
    </row>
    <row r="20" spans="1:9" ht="18" customHeight="1">
      <c r="A20" s="57"/>
      <c r="B20" s="20" t="s">
        <v>29</v>
      </c>
      <c r="C20" s="21">
        <v>15</v>
      </c>
      <c r="D20" s="14">
        <v>99</v>
      </c>
      <c r="E20" s="15">
        <f>C20/D20</f>
        <v>0.15151515151515152</v>
      </c>
      <c r="F20" s="22"/>
      <c r="G20" s="17"/>
      <c r="H20" s="23"/>
      <c r="I20" s="24"/>
    </row>
    <row r="21" spans="1:9" ht="18" customHeight="1">
      <c r="A21" s="57"/>
      <c r="B21" s="20" t="s">
        <v>30</v>
      </c>
      <c r="C21" s="21">
        <v>6</v>
      </c>
      <c r="D21" s="14">
        <v>34</v>
      </c>
      <c r="E21" s="15">
        <f>C21/D21</f>
        <v>0.17647058823529413</v>
      </c>
      <c r="F21" s="22"/>
      <c r="G21" s="17"/>
      <c r="H21" s="23"/>
      <c r="I21" s="24"/>
    </row>
    <row r="22" spans="1:9" ht="18" customHeight="1" thickBot="1">
      <c r="A22" s="57"/>
      <c r="B22" s="58" t="s">
        <v>31</v>
      </c>
      <c r="C22" s="59">
        <v>3</v>
      </c>
      <c r="D22" s="60">
        <v>18</v>
      </c>
      <c r="E22" s="61">
        <f>C22/D22</f>
        <v>0.16666666666666666</v>
      </c>
      <c r="F22" s="3"/>
      <c r="G22" s="17"/>
      <c r="H22" s="62"/>
      <c r="I22" s="24"/>
    </row>
    <row r="23" spans="1:9" ht="18" customHeight="1" thickTop="1">
      <c r="A23" s="63" t="s">
        <v>32</v>
      </c>
      <c r="B23" s="64" t="s">
        <v>33</v>
      </c>
      <c r="C23" s="65">
        <v>15</v>
      </c>
      <c r="D23" s="66">
        <v>39</v>
      </c>
      <c r="E23" s="67">
        <f>C23/D23</f>
        <v>0.38461538461538464</v>
      </c>
      <c r="F23" s="68">
        <f>SUM(C23:C34)</f>
        <v>162</v>
      </c>
      <c r="G23" s="68">
        <f>SUM(D23:D34)</f>
        <v>414</v>
      </c>
      <c r="H23" s="69">
        <f>F23/G23</f>
        <v>0.391304347826087</v>
      </c>
      <c r="I23" s="24"/>
    </row>
    <row r="24" spans="1:9" ht="18" customHeight="1">
      <c r="A24" s="70"/>
      <c r="B24" s="43" t="s">
        <v>34</v>
      </c>
      <c r="C24" s="44">
        <v>12</v>
      </c>
      <c r="D24" s="71">
        <v>49</v>
      </c>
      <c r="E24" s="72">
        <f>C24/D24</f>
        <v>0.24489795918367346</v>
      </c>
      <c r="F24" s="40"/>
      <c r="G24" s="40"/>
      <c r="H24" s="73"/>
      <c r="I24" s="24"/>
    </row>
    <row r="25" spans="1:8" ht="18" customHeight="1">
      <c r="A25" s="70"/>
      <c r="B25" s="43" t="s">
        <v>35</v>
      </c>
      <c r="C25" s="44">
        <v>12</v>
      </c>
      <c r="D25" s="71">
        <v>29</v>
      </c>
      <c r="E25" s="72">
        <f>C25/D25</f>
        <v>0.41379310344827586</v>
      </c>
      <c r="F25" s="40"/>
      <c r="G25" s="40"/>
      <c r="H25" s="73"/>
    </row>
    <row r="26" spans="1:8" ht="18" customHeight="1">
      <c r="A26" s="70"/>
      <c r="B26" s="43" t="s">
        <v>36</v>
      </c>
      <c r="C26" s="44">
        <v>13</v>
      </c>
      <c r="D26" s="71">
        <v>20</v>
      </c>
      <c r="E26" s="72">
        <f>C26/D26</f>
        <v>0.65</v>
      </c>
      <c r="F26" s="40"/>
      <c r="G26" s="40"/>
      <c r="H26" s="73"/>
    </row>
    <row r="27" spans="1:8" ht="18" customHeight="1">
      <c r="A27" s="70"/>
      <c r="B27" s="43" t="s">
        <v>37</v>
      </c>
      <c r="C27" s="44">
        <v>12</v>
      </c>
      <c r="D27" s="71">
        <v>27</v>
      </c>
      <c r="E27" s="72">
        <f>C27/D27</f>
        <v>0.4444444444444444</v>
      </c>
      <c r="F27" s="40"/>
      <c r="G27" s="40"/>
      <c r="H27" s="73"/>
    </row>
    <row r="28" spans="1:8" ht="18" customHeight="1">
      <c r="A28" s="70"/>
      <c r="B28" s="43" t="s">
        <v>38</v>
      </c>
      <c r="C28" s="44">
        <v>14</v>
      </c>
      <c r="D28" s="71">
        <v>50</v>
      </c>
      <c r="E28" s="72">
        <f>C28/D28</f>
        <v>0.28</v>
      </c>
      <c r="F28" s="40"/>
      <c r="G28" s="40"/>
      <c r="H28" s="73"/>
    </row>
    <row r="29" spans="1:8" ht="18" customHeight="1">
      <c r="A29" s="70"/>
      <c r="B29" s="43" t="s">
        <v>39</v>
      </c>
      <c r="C29" s="44">
        <v>24</v>
      </c>
      <c r="D29" s="71">
        <v>30</v>
      </c>
      <c r="E29" s="72">
        <f>C29/D29</f>
        <v>0.8</v>
      </c>
      <c r="F29" s="40"/>
      <c r="G29" s="40"/>
      <c r="H29" s="73"/>
    </row>
    <row r="30" spans="1:8" ht="18" customHeight="1">
      <c r="A30" s="70"/>
      <c r="B30" s="43" t="s">
        <v>40</v>
      </c>
      <c r="C30" s="44">
        <v>12</v>
      </c>
      <c r="D30" s="71">
        <v>22</v>
      </c>
      <c r="E30" s="72">
        <f>C30/D30</f>
        <v>0.5454545454545454</v>
      </c>
      <c r="F30" s="40"/>
      <c r="G30" s="40"/>
      <c r="H30" s="73"/>
    </row>
    <row r="31" spans="1:8" ht="18" customHeight="1">
      <c r="A31" s="70"/>
      <c r="B31" s="43" t="s">
        <v>41</v>
      </c>
      <c r="C31" s="44">
        <v>12</v>
      </c>
      <c r="D31" s="71">
        <v>43</v>
      </c>
      <c r="E31" s="72">
        <f>C31/D31</f>
        <v>0.27906976744186046</v>
      </c>
      <c r="F31" s="40"/>
      <c r="G31" s="40"/>
      <c r="H31" s="73"/>
    </row>
    <row r="32" spans="1:8" ht="18" customHeight="1">
      <c r="A32" s="70"/>
      <c r="B32" s="43" t="s">
        <v>42</v>
      </c>
      <c r="C32" s="44">
        <v>12</v>
      </c>
      <c r="D32" s="71">
        <v>40</v>
      </c>
      <c r="E32" s="72">
        <f>C32/D32</f>
        <v>0.3</v>
      </c>
      <c r="F32" s="40"/>
      <c r="G32" s="40"/>
      <c r="H32" s="73"/>
    </row>
    <row r="33" spans="1:8" ht="18" customHeight="1">
      <c r="A33" s="70"/>
      <c r="B33" s="43" t="s">
        <v>43</v>
      </c>
      <c r="C33" s="44">
        <v>11</v>
      </c>
      <c r="D33" s="71">
        <v>27</v>
      </c>
      <c r="E33" s="72">
        <f>C33/D33</f>
        <v>0.4074074074074074</v>
      </c>
      <c r="F33" s="40"/>
      <c r="G33" s="40"/>
      <c r="H33" s="73"/>
    </row>
    <row r="34" spans="1:8" ht="18" customHeight="1" thickBot="1">
      <c r="A34" s="74"/>
      <c r="B34" s="48" t="s">
        <v>44</v>
      </c>
      <c r="C34" s="49">
        <v>13</v>
      </c>
      <c r="D34" s="75">
        <v>38</v>
      </c>
      <c r="E34" s="76">
        <f>C34/D34</f>
        <v>0.34210526315789475</v>
      </c>
      <c r="F34" s="53"/>
      <c r="G34" s="53"/>
      <c r="H34" s="77"/>
    </row>
    <row r="35" spans="1:8" ht="18" customHeight="1" thickTop="1">
      <c r="A35" s="57" t="s">
        <v>45</v>
      </c>
      <c r="B35" s="56" t="s">
        <v>46</v>
      </c>
      <c r="C35" s="13">
        <v>4</v>
      </c>
      <c r="D35" s="14">
        <v>14</v>
      </c>
      <c r="E35" s="15">
        <f>C35/D35</f>
        <v>0.2857142857142857</v>
      </c>
      <c r="F35" s="16">
        <f>SUM(C35:C39)</f>
        <v>15</v>
      </c>
      <c r="G35" s="17">
        <f>SUM(D35:D39)</f>
        <v>62</v>
      </c>
      <c r="H35" s="18">
        <f>F35/G35</f>
        <v>0.24193548387096775</v>
      </c>
    </row>
    <row r="36" spans="1:8" ht="18" customHeight="1">
      <c r="A36" s="57"/>
      <c r="B36" s="20" t="s">
        <v>47</v>
      </c>
      <c r="C36" s="21">
        <v>1</v>
      </c>
      <c r="D36" s="14">
        <v>13</v>
      </c>
      <c r="E36" s="15">
        <f>C36/D36</f>
        <v>0.07692307692307693</v>
      </c>
      <c r="F36" s="22"/>
      <c r="G36" s="17"/>
      <c r="H36" s="23"/>
    </row>
    <row r="37" spans="1:8" ht="18" customHeight="1">
      <c r="A37" s="57"/>
      <c r="B37" s="20" t="s">
        <v>48</v>
      </c>
      <c r="C37" s="21">
        <v>4</v>
      </c>
      <c r="D37" s="14">
        <v>12</v>
      </c>
      <c r="E37" s="15">
        <f>C37/D37</f>
        <v>0.3333333333333333</v>
      </c>
      <c r="F37" s="22"/>
      <c r="G37" s="17"/>
      <c r="H37" s="23"/>
    </row>
    <row r="38" spans="1:8" ht="18" customHeight="1">
      <c r="A38" s="57"/>
      <c r="B38" s="20" t="s">
        <v>49</v>
      </c>
      <c r="C38" s="21">
        <v>2</v>
      </c>
      <c r="D38" s="14">
        <v>13</v>
      </c>
      <c r="E38" s="15">
        <f>C38/D38</f>
        <v>0.15384615384615385</v>
      </c>
      <c r="F38" s="22"/>
      <c r="G38" s="17"/>
      <c r="H38" s="23"/>
    </row>
    <row r="39" spans="1:8" ht="18" customHeight="1" thickBot="1">
      <c r="A39" s="57"/>
      <c r="B39" s="58" t="s">
        <v>50</v>
      </c>
      <c r="C39" s="59">
        <v>4</v>
      </c>
      <c r="D39" s="60">
        <v>10</v>
      </c>
      <c r="E39" s="78">
        <f>C39/D39</f>
        <v>0.4</v>
      </c>
      <c r="F39" s="3"/>
      <c r="G39" s="17"/>
      <c r="H39" s="62"/>
    </row>
    <row r="40" spans="1:8" ht="18" customHeight="1" thickTop="1">
      <c r="A40" s="34" t="s">
        <v>51</v>
      </c>
      <c r="B40" s="64" t="s">
        <v>52</v>
      </c>
      <c r="C40" s="65">
        <v>6</v>
      </c>
      <c r="D40" s="66">
        <v>9</v>
      </c>
      <c r="E40" s="67">
        <f>C40/D40</f>
        <v>0.6666666666666666</v>
      </c>
      <c r="F40" s="79">
        <f>SUM(C40:C46)</f>
        <v>39</v>
      </c>
      <c r="G40" s="68">
        <f>SUM(D40:D46)</f>
        <v>76</v>
      </c>
      <c r="H40" s="80">
        <f>F40/G40</f>
        <v>0.5131578947368421</v>
      </c>
    </row>
    <row r="41" spans="1:8" ht="18" customHeight="1">
      <c r="A41" s="42"/>
      <c r="B41" s="43" t="s">
        <v>53</v>
      </c>
      <c r="C41" s="44">
        <v>4</v>
      </c>
      <c r="D41" s="37">
        <v>5</v>
      </c>
      <c r="E41" s="38">
        <f>C41/D41</f>
        <v>0.8</v>
      </c>
      <c r="F41" s="45"/>
      <c r="G41" s="40"/>
      <c r="H41" s="46"/>
    </row>
    <row r="42" spans="1:8" ht="18" customHeight="1">
      <c r="A42" s="42"/>
      <c r="B42" s="43" t="s">
        <v>54</v>
      </c>
      <c r="C42" s="44">
        <v>9</v>
      </c>
      <c r="D42" s="37">
        <v>24</v>
      </c>
      <c r="E42" s="38">
        <f>C42/D42</f>
        <v>0.375</v>
      </c>
      <c r="F42" s="45"/>
      <c r="G42" s="40"/>
      <c r="H42" s="46"/>
    </row>
    <row r="43" spans="1:8" ht="18" customHeight="1">
      <c r="A43" s="42"/>
      <c r="B43" s="43" t="s">
        <v>55</v>
      </c>
      <c r="C43" s="44">
        <v>7</v>
      </c>
      <c r="D43" s="37">
        <v>8</v>
      </c>
      <c r="E43" s="38">
        <f>C43/D43</f>
        <v>0.875</v>
      </c>
      <c r="F43" s="45"/>
      <c r="G43" s="40"/>
      <c r="H43" s="46"/>
    </row>
    <row r="44" spans="1:8" ht="18" customHeight="1">
      <c r="A44" s="42"/>
      <c r="B44" s="43" t="s">
        <v>56</v>
      </c>
      <c r="C44" s="44">
        <v>1</v>
      </c>
      <c r="D44" s="37">
        <v>13</v>
      </c>
      <c r="E44" s="38">
        <f>C44/D44</f>
        <v>0.07692307692307693</v>
      </c>
      <c r="F44" s="45"/>
      <c r="G44" s="40"/>
      <c r="H44" s="46"/>
    </row>
    <row r="45" spans="1:8" ht="18" customHeight="1">
      <c r="A45" s="42"/>
      <c r="B45" s="43" t="s">
        <v>57</v>
      </c>
      <c r="C45" s="44">
        <v>5</v>
      </c>
      <c r="D45" s="37">
        <v>5</v>
      </c>
      <c r="E45" s="38">
        <f>C45/D45</f>
        <v>1</v>
      </c>
      <c r="F45" s="45"/>
      <c r="G45" s="40"/>
      <c r="H45" s="46"/>
    </row>
    <row r="46" spans="1:8" ht="18" customHeight="1" thickBot="1">
      <c r="A46" s="47"/>
      <c r="B46" s="48" t="s">
        <v>58</v>
      </c>
      <c r="C46" s="49">
        <v>7</v>
      </c>
      <c r="D46" s="50">
        <v>12</v>
      </c>
      <c r="E46" s="81">
        <f>C46/D46</f>
        <v>0.5833333333333334</v>
      </c>
      <c r="F46" s="52"/>
      <c r="G46" s="53"/>
      <c r="H46" s="54"/>
    </row>
    <row r="47" spans="1:8" ht="18" customHeight="1" thickTop="1">
      <c r="A47" s="55" t="s">
        <v>59</v>
      </c>
      <c r="B47" s="12" t="s">
        <v>60</v>
      </c>
      <c r="C47" s="82">
        <v>12</v>
      </c>
      <c r="D47" s="83">
        <v>24</v>
      </c>
      <c r="E47" s="84">
        <f>C47/D47</f>
        <v>0.5</v>
      </c>
      <c r="F47" s="85">
        <f>SUM(C47:C49)</f>
        <v>34</v>
      </c>
      <c r="G47" s="86">
        <f>SUM(D47:D49)</f>
        <v>79</v>
      </c>
      <c r="H47" s="87">
        <f>F47/G47</f>
        <v>0.43037974683544306</v>
      </c>
    </row>
    <row r="48" spans="1:8" ht="18" customHeight="1">
      <c r="A48" s="57"/>
      <c r="B48" s="20" t="s">
        <v>61</v>
      </c>
      <c r="C48" s="21">
        <v>14</v>
      </c>
      <c r="D48" s="14">
        <v>27</v>
      </c>
      <c r="E48" s="15">
        <f>C48/D48</f>
        <v>0.5185185185185185</v>
      </c>
      <c r="F48" s="22"/>
      <c r="G48" s="17"/>
      <c r="H48" s="23"/>
    </row>
    <row r="49" spans="1:8" ht="18" customHeight="1" thickBot="1">
      <c r="A49" s="88"/>
      <c r="B49" s="26" t="s">
        <v>62</v>
      </c>
      <c r="C49" s="27">
        <v>8</v>
      </c>
      <c r="D49" s="89">
        <v>28</v>
      </c>
      <c r="E49" s="90">
        <f>C49/D49</f>
        <v>0.2857142857142857</v>
      </c>
      <c r="F49" s="30"/>
      <c r="G49" s="31"/>
      <c r="H49" s="32"/>
    </row>
    <row r="50" spans="1:8" ht="18" customHeight="1" thickTop="1">
      <c r="A50" s="91" t="s">
        <v>63</v>
      </c>
      <c r="B50" s="92" t="s">
        <v>64</v>
      </c>
      <c r="C50" s="36">
        <v>5</v>
      </c>
      <c r="D50" s="37">
        <v>10</v>
      </c>
      <c r="E50" s="38">
        <f>C50/D50</f>
        <v>0.5</v>
      </c>
      <c r="F50" s="40">
        <f>SUM(C50:C53)</f>
        <v>13</v>
      </c>
      <c r="G50" s="40">
        <f>SUM(D50:D53)</f>
        <v>35</v>
      </c>
      <c r="H50" s="73">
        <f>F50/G50</f>
        <v>0.37142857142857144</v>
      </c>
    </row>
    <row r="51" spans="1:8" ht="18" customHeight="1">
      <c r="A51" s="91"/>
      <c r="B51" s="43" t="s">
        <v>65</v>
      </c>
      <c r="C51" s="44">
        <v>4</v>
      </c>
      <c r="D51" s="37">
        <v>6</v>
      </c>
      <c r="E51" s="38">
        <f>C51/D51</f>
        <v>0.6666666666666666</v>
      </c>
      <c r="F51" s="40"/>
      <c r="G51" s="40"/>
      <c r="H51" s="73"/>
    </row>
    <row r="52" spans="1:8" ht="27.75" customHeight="1">
      <c r="A52" s="91"/>
      <c r="B52" s="35" t="s">
        <v>78</v>
      </c>
      <c r="C52" s="44">
        <v>2</v>
      </c>
      <c r="D52" s="37">
        <v>10</v>
      </c>
      <c r="E52" s="38">
        <f>C52/D52</f>
        <v>0.2</v>
      </c>
      <c r="F52" s="40"/>
      <c r="G52" s="40"/>
      <c r="H52" s="73"/>
    </row>
    <row r="53" spans="1:8" ht="27.75" customHeight="1" thickBot="1">
      <c r="A53" s="91"/>
      <c r="B53" s="93" t="s">
        <v>66</v>
      </c>
      <c r="C53" s="94">
        <v>2</v>
      </c>
      <c r="D53" s="95">
        <v>9</v>
      </c>
      <c r="E53" s="96">
        <f>C53/D53</f>
        <v>0.2222222222222222</v>
      </c>
      <c r="F53" s="53"/>
      <c r="G53" s="53"/>
      <c r="H53" s="77"/>
    </row>
    <row r="54" spans="1:8" s="98" customFormat="1" ht="18" customHeight="1" thickTop="1">
      <c r="A54" s="97" t="s">
        <v>67</v>
      </c>
      <c r="B54" s="12" t="s">
        <v>68</v>
      </c>
      <c r="C54" s="82">
        <v>1</v>
      </c>
      <c r="D54" s="83">
        <v>7</v>
      </c>
      <c r="E54" s="84">
        <f>C54/D54</f>
        <v>0.14285714285714285</v>
      </c>
      <c r="F54" s="85">
        <f>SUM(C54:C56)</f>
        <v>2</v>
      </c>
      <c r="G54" s="86">
        <f>SUM(D54:D56)</f>
        <v>14</v>
      </c>
      <c r="H54" s="87">
        <f>F54/G54</f>
        <v>0.14285714285714285</v>
      </c>
    </row>
    <row r="55" spans="1:8" s="98" customFormat="1" ht="18" customHeight="1">
      <c r="A55" s="99"/>
      <c r="B55" s="100" t="s">
        <v>69</v>
      </c>
      <c r="C55" s="21">
        <v>1</v>
      </c>
      <c r="D55" s="14">
        <v>4</v>
      </c>
      <c r="E55" s="15">
        <f>C55/D55</f>
        <v>0.25</v>
      </c>
      <c r="F55" s="22"/>
      <c r="G55" s="17"/>
      <c r="H55" s="23"/>
    </row>
    <row r="56" spans="1:8" s="98" customFormat="1" ht="18" customHeight="1" thickBot="1">
      <c r="A56" s="101"/>
      <c r="B56" s="26" t="s">
        <v>70</v>
      </c>
      <c r="C56" s="27">
        <v>0</v>
      </c>
      <c r="D56" s="89">
        <v>3</v>
      </c>
      <c r="E56" s="90">
        <f>C56/D56</f>
        <v>0</v>
      </c>
      <c r="F56" s="30"/>
      <c r="G56" s="31"/>
      <c r="H56" s="32"/>
    </row>
    <row r="57" spans="1:8" ht="18" customHeight="1" thickTop="1">
      <c r="A57" s="91" t="s">
        <v>71</v>
      </c>
      <c r="B57" s="102" t="s">
        <v>72</v>
      </c>
      <c r="C57" s="103">
        <v>19</v>
      </c>
      <c r="D57" s="37">
        <v>71</v>
      </c>
      <c r="E57" s="38">
        <f>C57/D57</f>
        <v>0.2676056338028169</v>
      </c>
      <c r="F57" s="104">
        <f>SUM(C57)</f>
        <v>19</v>
      </c>
      <c r="G57" s="104">
        <f>SUM(D57)</f>
        <v>71</v>
      </c>
      <c r="H57" s="105">
        <f>F57/G57</f>
        <v>0.2676056338028169</v>
      </c>
    </row>
    <row r="58" spans="1:8" ht="18" customHeight="1" thickBot="1">
      <c r="A58" s="106"/>
      <c r="B58" s="107" t="s">
        <v>73</v>
      </c>
      <c r="C58" s="94">
        <v>1</v>
      </c>
      <c r="D58" s="37">
        <v>27</v>
      </c>
      <c r="E58" s="38">
        <f>C58/D58</f>
        <v>0.037037037037037035</v>
      </c>
      <c r="F58" s="108">
        <f>SUM(C58)</f>
        <v>1</v>
      </c>
      <c r="G58" s="108">
        <f>SUM(D58)</f>
        <v>27</v>
      </c>
      <c r="H58" s="109">
        <f>F58/G58</f>
        <v>0.037037037037037035</v>
      </c>
    </row>
    <row r="59" spans="1:8" ht="18" customHeight="1" thickBot="1" thickTop="1">
      <c r="A59" s="110" t="s">
        <v>74</v>
      </c>
      <c r="B59" s="111"/>
      <c r="C59" s="112"/>
      <c r="D59" s="113"/>
      <c r="E59" s="112"/>
      <c r="F59" s="112"/>
      <c r="G59" s="112"/>
      <c r="H59" s="114"/>
    </row>
    <row r="60" spans="1:8" ht="17.25" thickTop="1">
      <c r="A60" s="115"/>
      <c r="B60" s="24"/>
      <c r="C60" s="24"/>
      <c r="D60" s="116"/>
      <c r="E60" s="24"/>
      <c r="F60" s="24"/>
      <c r="G60" s="24"/>
      <c r="H60" s="24"/>
    </row>
    <row r="61" ht="16.5">
      <c r="A61" s="117" t="s">
        <v>75</v>
      </c>
    </row>
    <row r="62" spans="1:8" ht="17.25" customHeight="1">
      <c r="A62" s="2" t="s">
        <v>76</v>
      </c>
      <c r="B62" s="118"/>
      <c r="C62" s="118"/>
      <c r="D62" s="118"/>
      <c r="E62" s="118"/>
      <c r="F62" s="118"/>
      <c r="G62" s="118"/>
      <c r="H62" s="118"/>
    </row>
    <row r="63" ht="16.5">
      <c r="A63" s="2" t="s">
        <v>77</v>
      </c>
    </row>
  </sheetData>
  <sheetProtection/>
  <mergeCells count="39">
    <mergeCell ref="A57:A58"/>
    <mergeCell ref="A50:A53"/>
    <mergeCell ref="F50:F53"/>
    <mergeCell ref="G50:G53"/>
    <mergeCell ref="H50:H53"/>
    <mergeCell ref="A54:A56"/>
    <mergeCell ref="F54:F56"/>
    <mergeCell ref="G54:G56"/>
    <mergeCell ref="H54:H56"/>
    <mergeCell ref="A40:A46"/>
    <mergeCell ref="F40:F46"/>
    <mergeCell ref="G40:G46"/>
    <mergeCell ref="H40:H46"/>
    <mergeCell ref="A47:A49"/>
    <mergeCell ref="F47:F49"/>
    <mergeCell ref="G47:G49"/>
    <mergeCell ref="H47:H49"/>
    <mergeCell ref="A23:A34"/>
    <mergeCell ref="F23:F34"/>
    <mergeCell ref="G23:G34"/>
    <mergeCell ref="H23:H34"/>
    <mergeCell ref="A35:A39"/>
    <mergeCell ref="F35:F39"/>
    <mergeCell ref="G35:G39"/>
    <mergeCell ref="H35:H39"/>
    <mergeCell ref="A12:A16"/>
    <mergeCell ref="F12:F16"/>
    <mergeCell ref="G12:G16"/>
    <mergeCell ref="H12:H16"/>
    <mergeCell ref="A17:A22"/>
    <mergeCell ref="F17:F22"/>
    <mergeCell ref="G17:G22"/>
    <mergeCell ref="H17:H22"/>
    <mergeCell ref="A1:H1"/>
    <mergeCell ref="A2:H2"/>
    <mergeCell ref="A4:A11"/>
    <mergeCell ref="F4:F11"/>
    <mergeCell ref="G4:G11"/>
    <mergeCell ref="H4:H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淡江大學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</dc:creator>
  <cp:keywords/>
  <dc:description/>
  <cp:lastModifiedBy>Xiao</cp:lastModifiedBy>
  <dcterms:created xsi:type="dcterms:W3CDTF">2012-11-30T03:44:37Z</dcterms:created>
  <dcterms:modified xsi:type="dcterms:W3CDTF">2012-11-30T06:04:25Z</dcterms:modified>
  <cp:category/>
  <cp:version/>
  <cp:contentType/>
  <cp:contentStatus/>
</cp:coreProperties>
</file>